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自動車 注文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b val="1"/>
      <color rgb="00FFFFFF"/>
      <sz val="11"/>
    </font>
    <font>
      <name val="游ゴシック"/>
      <b val="1"/>
      <color rgb="001F2A33"/>
      <sz val="12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4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10" fillId="3" borderId="4" applyAlignment="1" pivotButton="0" quotePrefix="0" xfId="0">
      <alignment vertical="center" wrapText="1"/>
    </xf>
    <xf numFmtId="0" fontId="0" fillId="3" borderId="4" pivotButton="0" quotePrefix="0" xfId="0"/>
    <xf numFmtId="166" fontId="11" fillId="5" borderId="9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自動車 注文書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新車・中古車の販売時に、お客様から注文をいただく書面です。</t>
        </is>
      </c>
    </row>
    <row r="4">
      <c r="E4" s="4" t="inlineStr">
        <is>
          <t>注文No.</t>
        </is>
      </c>
      <c r="F4" s="5" t="n"/>
      <c r="G4" s="6" t="n"/>
    </row>
    <row r="5">
      <c r="E5" s="4" t="inlineStr">
        <is>
          <t>注文日</t>
        </is>
      </c>
      <c r="F5" s="7" t="n"/>
      <c r="G5" s="6" t="n"/>
    </row>
    <row r="7">
      <c r="A7" s="8" t="inlineStr">
        <is>
          <t>ご注文者（買主）</t>
        </is>
      </c>
      <c r="B7" s="9" t="n"/>
      <c r="C7" s="9" t="n"/>
      <c r="E7" s="8" t="inlineStr">
        <is>
          <t>販売店（売主）</t>
        </is>
      </c>
      <c r="F7" s="9" t="n"/>
      <c r="G7" s="9" t="n"/>
    </row>
    <row r="8" ht="20" customHeight="1">
      <c r="A8" s="10" t="inlineStr">
        <is>
          <t>氏名・会社名</t>
        </is>
      </c>
      <c r="B8" s="11" t="n"/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A11" s="10" t="inlineStr">
        <is>
          <t>生年月日</t>
        </is>
      </c>
      <c r="B11" s="5" t="n"/>
      <c r="C11" s="6" t="n"/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0" customHeight="1">
      <c r="A14" s="12" t="inlineStr">
        <is>
          <t>ご注文の車両</t>
        </is>
      </c>
      <c r="B14" s="9" t="n"/>
      <c r="C14" s="9" t="n"/>
      <c r="D14" s="9" t="n"/>
      <c r="E14" s="9" t="n"/>
      <c r="F14" s="9" t="n"/>
      <c r="G14" s="9" t="n"/>
    </row>
    <row r="15" ht="21" customHeight="1">
      <c r="A15" s="13" t="inlineStr">
        <is>
          <t>車名</t>
        </is>
      </c>
      <c r="B15" s="14" t="n"/>
      <c r="C15" s="15" t="n"/>
      <c r="D15" s="13" t="inlineStr">
        <is>
          <t>型式</t>
        </is>
      </c>
      <c r="E15" s="14" t="n"/>
      <c r="F15" s="15" t="n"/>
      <c r="G15" s="15" t="n"/>
    </row>
    <row r="16" ht="21" customHeight="1">
      <c r="A16" s="13" t="inlineStr">
        <is>
          <t>登録番号</t>
        </is>
      </c>
      <c r="B16" s="14" t="n"/>
      <c r="C16" s="15" t="n"/>
      <c r="D16" s="13" t="inlineStr">
        <is>
          <t>車台番号</t>
        </is>
      </c>
      <c r="E16" s="14" t="n"/>
      <c r="F16" s="15" t="n"/>
      <c r="G16" s="15" t="n"/>
    </row>
    <row r="17" ht="21" customHeight="1">
      <c r="A17" s="13" t="inlineStr">
        <is>
          <t>初度登録年月</t>
        </is>
      </c>
      <c r="B17" s="14" t="n"/>
      <c r="C17" s="15" t="n"/>
      <c r="D17" s="13" t="inlineStr">
        <is>
          <t>走行距離</t>
        </is>
      </c>
      <c r="E17" s="14" t="n"/>
      <c r="F17" s="15" t="n"/>
      <c r="G17" s="15" t="n"/>
    </row>
    <row r="18" ht="21" customHeight="1">
      <c r="A18" s="13" t="inlineStr">
        <is>
          <t>車検満了日</t>
        </is>
      </c>
      <c r="B18" s="14" t="n"/>
      <c r="C18" s="15" t="n"/>
      <c r="D18" s="13" t="inlineStr">
        <is>
          <t>色</t>
        </is>
      </c>
      <c r="E18" s="14" t="n"/>
      <c r="F18" s="15" t="n"/>
      <c r="G18" s="15" t="n"/>
    </row>
    <row r="19" ht="21" customHeight="1">
      <c r="A19" s="13" t="inlineStr">
        <is>
          <t>新車／中古車</t>
        </is>
      </c>
      <c r="B19" s="14" t="n"/>
      <c r="C19" s="15" t="n"/>
      <c r="D19" s="13" t="inlineStr">
        <is>
          <t>保証</t>
        </is>
      </c>
      <c r="E19" s="14" t="n"/>
      <c r="F19" s="15" t="n"/>
      <c r="G19" s="15" t="n"/>
    </row>
    <row r="21" ht="20" customHeight="1">
      <c r="A21" s="16" t="inlineStr">
        <is>
          <t>No</t>
        </is>
      </c>
      <c r="B21" s="16" t="inlineStr">
        <is>
          <t>品名・作業内容</t>
        </is>
      </c>
      <c r="C21" s="16" t="inlineStr">
        <is>
          <t>数量</t>
        </is>
      </c>
      <c r="D21" s="16" t="inlineStr">
        <is>
          <t>単位</t>
        </is>
      </c>
      <c r="E21" s="16" t="inlineStr">
        <is>
          <t>単価（税抜）</t>
        </is>
      </c>
      <c r="F21" s="16" t="inlineStr">
        <is>
          <t>区分</t>
        </is>
      </c>
      <c r="G21" s="16" t="inlineStr">
        <is>
          <t>金額（税抜）</t>
        </is>
      </c>
    </row>
    <row r="22">
      <c r="A22" s="17" t="inlineStr">
        <is>
          <t>車両代金</t>
        </is>
      </c>
      <c r="B22" s="18" t="n"/>
      <c r="C22" s="18" t="n"/>
      <c r="D22" s="18" t="n"/>
      <c r="E22" s="18" t="n"/>
      <c r="F22" s="18" t="n"/>
      <c r="G22" s="18" t="n"/>
    </row>
    <row r="23" ht="19" customHeight="1">
      <c r="A23" s="19" t="n">
        <v>1</v>
      </c>
      <c r="B23" s="14" t="inlineStr">
        <is>
          <t>車両本体価格</t>
        </is>
      </c>
      <c r="C23" s="20" t="n">
        <v>1</v>
      </c>
      <c r="D23" s="21" t="inlineStr">
        <is>
          <t>式</t>
        </is>
      </c>
      <c r="E23" s="22" t="n"/>
      <c r="F23" s="21" t="inlineStr">
        <is>
          <t>10%</t>
        </is>
      </c>
      <c r="G23" s="23">
        <f>IF(OR(C23="",E23=""),"",ROUND(C23*E23,0))</f>
        <v/>
      </c>
    </row>
    <row r="24" ht="19" customHeight="1">
      <c r="A24" s="19" t="n">
        <v>2</v>
      </c>
      <c r="B24" s="14" t="inlineStr">
        <is>
          <t>付属品・オプション</t>
        </is>
      </c>
      <c r="C24" s="20" t="n">
        <v>1</v>
      </c>
      <c r="D24" s="21" t="inlineStr">
        <is>
          <t>式</t>
        </is>
      </c>
      <c r="E24" s="22" t="n"/>
      <c r="F24" s="21" t="inlineStr">
        <is>
          <t>10%</t>
        </is>
      </c>
      <c r="G24" s="23">
        <f>IF(OR(C24="",E24=""),"",ROUND(C24*E24,0))</f>
        <v/>
      </c>
    </row>
    <row r="25" ht="19" customHeight="1">
      <c r="A25" s="19" t="n">
        <v>3</v>
      </c>
      <c r="B25" s="14" t="n"/>
      <c r="C25" s="20" t="n"/>
      <c r="D25" s="21" t="n"/>
      <c r="E25" s="22" t="n"/>
      <c r="F25" s="21" t="inlineStr">
        <is>
          <t>10%</t>
        </is>
      </c>
      <c r="G25" s="23">
        <f>IF(OR(C25="",E25=""),"",ROUND(C25*E25,0))</f>
        <v/>
      </c>
    </row>
    <row r="26">
      <c r="A26" s="17" t="inlineStr">
        <is>
          <t>諸費用</t>
        </is>
      </c>
      <c r="B26" s="18" t="n"/>
      <c r="C26" s="18" t="n"/>
      <c r="D26" s="18" t="n"/>
      <c r="E26" s="18" t="n"/>
      <c r="F26" s="18" t="n"/>
      <c r="G26" s="18" t="n"/>
    </row>
    <row r="27" ht="19" customHeight="1">
      <c r="A27" s="19" t="n">
        <v>4</v>
      </c>
      <c r="B27" s="14" t="inlineStr">
        <is>
          <t>自賠責保険料</t>
        </is>
      </c>
      <c r="C27" s="20" t="n">
        <v>1</v>
      </c>
      <c r="D27" s="21" t="inlineStr">
        <is>
          <t>式</t>
        </is>
      </c>
      <c r="E27" s="22" t="n"/>
      <c r="F27" s="21" t="inlineStr">
        <is>
          <t>非課税</t>
        </is>
      </c>
      <c r="G27" s="23">
        <f>IF(OR(C27="",E27=""),"",ROUND(C27*E27,0))</f>
        <v/>
      </c>
    </row>
    <row r="28" ht="19" customHeight="1">
      <c r="A28" s="19" t="n">
        <v>5</v>
      </c>
      <c r="B28" s="14" t="inlineStr">
        <is>
          <t>自動車重量税</t>
        </is>
      </c>
      <c r="C28" s="20" t="n">
        <v>1</v>
      </c>
      <c r="D28" s="21" t="inlineStr">
        <is>
          <t>式</t>
        </is>
      </c>
      <c r="E28" s="22" t="n"/>
      <c r="F28" s="21" t="inlineStr">
        <is>
          <t>不課税</t>
        </is>
      </c>
      <c r="G28" s="23">
        <f>IF(OR(C28="",E28=""),"",ROUND(C28*E28,0))</f>
        <v/>
      </c>
    </row>
    <row r="29" ht="19" customHeight="1">
      <c r="A29" s="19" t="n">
        <v>6</v>
      </c>
      <c r="B29" s="14" t="inlineStr">
        <is>
          <t>検査登録 法定費用</t>
        </is>
      </c>
      <c r="C29" s="20" t="n">
        <v>1</v>
      </c>
      <c r="D29" s="21" t="inlineStr">
        <is>
          <t>式</t>
        </is>
      </c>
      <c r="E29" s="22" t="n"/>
      <c r="F29" s="21" t="inlineStr">
        <is>
          <t>不課税</t>
        </is>
      </c>
      <c r="G29" s="23">
        <f>IF(OR(C29="",E29=""),"",ROUND(C29*E29,0))</f>
        <v/>
      </c>
    </row>
    <row r="30" ht="19" customHeight="1">
      <c r="A30" s="19" t="n">
        <v>7</v>
      </c>
      <c r="B30" s="14" t="inlineStr">
        <is>
          <t>リサイクル預託金</t>
        </is>
      </c>
      <c r="C30" s="20" t="n">
        <v>1</v>
      </c>
      <c r="D30" s="21" t="inlineStr">
        <is>
          <t>式</t>
        </is>
      </c>
      <c r="E30" s="22" t="n"/>
      <c r="F30" s="21" t="inlineStr">
        <is>
          <t>不課税</t>
        </is>
      </c>
      <c r="G30" s="23">
        <f>IF(OR(C30="",E30=""),"",ROUND(C30*E30,0))</f>
        <v/>
      </c>
    </row>
    <row r="31" ht="19" customHeight="1">
      <c r="A31" s="19" t="n">
        <v>8</v>
      </c>
      <c r="B31" s="14" t="inlineStr">
        <is>
          <t>登録・車庫証明 代行費用</t>
        </is>
      </c>
      <c r="C31" s="20" t="n">
        <v>1</v>
      </c>
      <c r="D31" s="21" t="inlineStr">
        <is>
          <t>式</t>
        </is>
      </c>
      <c r="E31" s="22" t="n"/>
      <c r="F31" s="21" t="inlineStr">
        <is>
          <t>10%</t>
        </is>
      </c>
      <c r="G31" s="23">
        <f>IF(OR(C31="",E31=""),"",ROUND(C31*E31,0))</f>
        <v/>
      </c>
    </row>
    <row r="32" ht="19" customHeight="1">
      <c r="A32" s="19" t="n">
        <v>9</v>
      </c>
      <c r="B32" s="14" t="inlineStr">
        <is>
          <t>納車費用</t>
        </is>
      </c>
      <c r="C32" s="20" t="n">
        <v>1</v>
      </c>
      <c r="D32" s="21" t="inlineStr">
        <is>
          <t>式</t>
        </is>
      </c>
      <c r="E32" s="22" t="n"/>
      <c r="F32" s="21" t="inlineStr">
        <is>
          <t>10%</t>
        </is>
      </c>
      <c r="G32" s="23">
        <f>IF(OR(C32="",E32=""),"",ROUND(C32*E32,0))</f>
        <v/>
      </c>
    </row>
    <row r="33" ht="19" customHeight="1">
      <c r="A33" s="19" t="n">
        <v>10</v>
      </c>
      <c r="B33" s="14" t="n"/>
      <c r="C33" s="20" t="n"/>
      <c r="D33" s="21" t="n"/>
      <c r="E33" s="22" t="n"/>
      <c r="F33" s="21" t="inlineStr">
        <is>
          <t>10%</t>
        </is>
      </c>
      <c r="G33" s="23">
        <f>IF(OR(C33="",E33=""),"",ROUND(C33*E33,0))</f>
        <v/>
      </c>
    </row>
    <row r="35" ht="18" customHeight="1">
      <c r="D35" s="24" t="inlineStr">
        <is>
          <t>10%対象（税抜）</t>
        </is>
      </c>
      <c r="E35" s="18" t="n"/>
      <c r="F35" s="18" t="n"/>
      <c r="G35" s="23">
        <f>SUMIF(F22:F33,"10%",G22:G33)</f>
        <v/>
      </c>
    </row>
    <row r="36" ht="18" customHeight="1">
      <c r="D36" s="24" t="inlineStr">
        <is>
          <t>消費税（10%）</t>
        </is>
      </c>
      <c r="E36" s="18" t="n"/>
      <c r="F36" s="18" t="n"/>
      <c r="G36" s="23">
        <f>ROUNDDOWN(G35*0.1,0)</f>
        <v/>
      </c>
    </row>
    <row r="37" ht="18" customHeight="1">
      <c r="D37" s="24" t="inlineStr">
        <is>
          <t>8%対象（税抜）</t>
        </is>
      </c>
      <c r="E37" s="18" t="n"/>
      <c r="F37" s="18" t="n"/>
      <c r="G37" s="23">
        <f>SUMIF(F22:F33,"8%",G22:G33)</f>
        <v/>
      </c>
    </row>
    <row r="38" ht="18" customHeight="1">
      <c r="D38" s="24" t="inlineStr">
        <is>
          <t>消費税（8%）</t>
        </is>
      </c>
      <c r="E38" s="18" t="n"/>
      <c r="F38" s="18" t="n"/>
      <c r="G38" s="23">
        <f>ROUNDDOWN(G37*0.08,0)</f>
        <v/>
      </c>
    </row>
    <row r="39" ht="18" customHeight="1">
      <c r="D39" s="24" t="inlineStr">
        <is>
          <t>非課税</t>
        </is>
      </c>
      <c r="E39" s="18" t="n"/>
      <c r="F39" s="18" t="n"/>
      <c r="G39" s="23">
        <f>SUMIF(F22:F33,"非課税",G22:G33)</f>
        <v/>
      </c>
    </row>
    <row r="40" ht="18" customHeight="1">
      <c r="D40" s="24" t="inlineStr">
        <is>
          <t>不課税（法定費用など）</t>
        </is>
      </c>
      <c r="E40" s="18" t="n"/>
      <c r="F40" s="18" t="n"/>
      <c r="G40" s="23">
        <f>SUMIF(F22:F33,"不課税",G22:G33)</f>
        <v/>
      </c>
    </row>
    <row r="41" ht="26" customHeight="1">
      <c r="D41" s="25" t="inlineStr">
        <is>
          <t>お支払い総額（税込）</t>
        </is>
      </c>
      <c r="E41" s="26" t="n"/>
      <c r="F41" s="26" t="n"/>
      <c r="G41" s="27">
        <f>SUM(G35,G36,G37,G38,G39,G40)</f>
        <v/>
      </c>
    </row>
    <row r="43" ht="21" customHeight="1">
      <c r="A43" s="13" t="inlineStr">
        <is>
          <t>下取車</t>
        </is>
      </c>
      <c r="B43" s="14" t="n"/>
      <c r="C43" s="15" t="n"/>
      <c r="D43" s="13" t="inlineStr">
        <is>
          <t>下取価格</t>
        </is>
      </c>
      <c r="E43" s="14" t="n"/>
      <c r="F43" s="15" t="n"/>
      <c r="G43" s="15" t="n"/>
    </row>
    <row r="44" ht="21" customHeight="1">
      <c r="A44" s="13" t="inlineStr">
        <is>
          <t>頭金</t>
        </is>
      </c>
      <c r="B44" s="14" t="n"/>
      <c r="C44" s="15" t="n"/>
      <c r="D44" s="13" t="inlineStr">
        <is>
          <t>お支払い方法</t>
        </is>
      </c>
      <c r="E44" s="14" t="inlineStr">
        <is>
          <t>現金・振込・ローン</t>
        </is>
      </c>
      <c r="F44" s="15" t="n"/>
      <c r="G44" s="15" t="n"/>
    </row>
    <row r="45" ht="21" customHeight="1">
      <c r="A45" s="13" t="inlineStr">
        <is>
          <t>納車予定日</t>
        </is>
      </c>
      <c r="B45" s="14" t="n"/>
      <c r="C45" s="15" t="n"/>
      <c r="D45" s="13" t="inlineStr">
        <is>
          <t>名義</t>
        </is>
      </c>
      <c r="E45" s="14" t="n"/>
      <c r="F45" s="15" t="n"/>
      <c r="G45" s="15" t="n"/>
    </row>
    <row r="47">
      <c r="A47" s="17" t="inlineStr">
        <is>
          <t>特約事項</t>
        </is>
      </c>
      <c r="B47" s="18" t="n"/>
      <c r="C47" s="18" t="n"/>
      <c r="D47" s="18" t="n"/>
      <c r="E47" s="18" t="n"/>
      <c r="F47" s="18" t="n"/>
      <c r="G47" s="18" t="n"/>
    </row>
    <row r="48" ht="18" customHeight="1">
      <c r="A48" s="28" t="n"/>
      <c r="B48" s="15" t="n"/>
      <c r="C48" s="15" t="n"/>
      <c r="D48" s="15" t="n"/>
      <c r="E48" s="15" t="n"/>
      <c r="F48" s="15" t="n"/>
      <c r="G48" s="15" t="n"/>
    </row>
    <row r="49" ht="18" customHeight="1">
      <c r="A49" s="15" t="n"/>
      <c r="B49" s="15" t="n"/>
      <c r="C49" s="15" t="n"/>
      <c r="D49" s="15" t="n"/>
      <c r="E49" s="15" t="n"/>
      <c r="F49" s="15" t="n"/>
      <c r="G49" s="15" t="n"/>
    </row>
    <row r="50" ht="18" customHeight="1">
      <c r="A50" s="15" t="n"/>
      <c r="B50" s="15" t="n"/>
      <c r="C50" s="15" t="n"/>
      <c r="D50" s="15" t="n"/>
      <c r="E50" s="15" t="n"/>
      <c r="F50" s="15" t="n"/>
      <c r="G50" s="15" t="n"/>
    </row>
    <row r="52" ht="14" customHeight="1">
      <c r="A52" s="29" t="inlineStr">
        <is>
          <t>※この注文書の内容で売買契約が成立します。キャンセルの扱い・保証の範囲は特約事項か別紙の約款に書いてください。</t>
        </is>
      </c>
    </row>
    <row r="53" ht="26" customHeight="1">
      <c r="A53" s="30" t="inlineStr">
        <is>
          <t>ご注文者 署名</t>
        </is>
      </c>
      <c r="B53" s="5" t="n"/>
      <c r="C53" s="6" t="n"/>
      <c r="D53" s="6" t="n"/>
      <c r="E53" s="6" t="n"/>
      <c r="F53" s="6" t="n"/>
      <c r="G53" s="6" t="n"/>
    </row>
    <row r="54" ht="26" customHeight="1">
      <c r="A54" s="30" t="inlineStr">
        <is>
          <t>販売店 担当</t>
        </is>
      </c>
      <c r="B54" s="5" t="n"/>
      <c r="C54" s="6" t="n"/>
      <c r="D54" s="6" t="n"/>
      <c r="E54" s="6" t="n"/>
      <c r="F54" s="6" t="n"/>
      <c r="G54" s="6" t="n"/>
    </row>
  </sheetData>
  <mergeCells count="46">
    <mergeCell ref="F4:G4"/>
    <mergeCell ref="A14:G14"/>
    <mergeCell ref="F11:G11"/>
    <mergeCell ref="B16:C16"/>
    <mergeCell ref="E19:G19"/>
    <mergeCell ref="F10:G10"/>
    <mergeCell ref="D41:F41"/>
    <mergeCell ref="A22:G22"/>
    <mergeCell ref="A52:G52"/>
    <mergeCell ref="B18:C18"/>
    <mergeCell ref="B53:G53"/>
    <mergeCell ref="E15:G15"/>
    <mergeCell ref="B43:C43"/>
    <mergeCell ref="F12:G12"/>
    <mergeCell ref="B11:C11"/>
    <mergeCell ref="D37:F37"/>
    <mergeCell ref="E45:G45"/>
    <mergeCell ref="F5:G5"/>
    <mergeCell ref="B17:C17"/>
    <mergeCell ref="D39:F39"/>
    <mergeCell ref="B8:C8"/>
    <mergeCell ref="E7:G7"/>
    <mergeCell ref="F8:G8"/>
    <mergeCell ref="E16:G16"/>
    <mergeCell ref="D38:F38"/>
    <mergeCell ref="B44:C44"/>
    <mergeCell ref="A1:G1"/>
    <mergeCell ref="A48:G50"/>
    <mergeCell ref="B19:C19"/>
    <mergeCell ref="B10:C10"/>
    <mergeCell ref="D35:F35"/>
    <mergeCell ref="E18:G18"/>
    <mergeCell ref="B9:C9"/>
    <mergeCell ref="E43:G43"/>
    <mergeCell ref="F9:G9"/>
    <mergeCell ref="B54:G54"/>
    <mergeCell ref="B15:C15"/>
    <mergeCell ref="D40:F40"/>
    <mergeCell ref="B45:C45"/>
    <mergeCell ref="A26:G26"/>
    <mergeCell ref="E17:G17"/>
    <mergeCell ref="A2:G2"/>
    <mergeCell ref="D36:F36"/>
    <mergeCell ref="E44:G44"/>
    <mergeCell ref="A7:C7"/>
    <mergeCell ref="A47:G47"/>
  </mergeCells>
  <dataValidations count="1">
    <dataValidation sqref="F22:F33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